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hhs-fsredir\users\bra155303\Documents\Web Content Requests\"/>
    </mc:Choice>
  </mc:AlternateContent>
  <xr:revisionPtr revIDLastSave="0" documentId="8_{DE4B2BC2-5750-4849-AB95-CDEC27AC9495}" xr6:coauthVersionLast="47" xr6:coauthVersionMax="47" xr10:uidLastSave="{00000000-0000-0000-0000-000000000000}"/>
  <bookViews>
    <workbookView xWindow="-120" yWindow="-120" windowWidth="27420" windowHeight="16440" xr2:uid="{00000000-000D-0000-FFFF-FFFF00000000}"/>
  </bookViews>
  <sheets>
    <sheet name="CertificationRevised" sheetId="1" r:id="rId1"/>
    <sheet name="APM Policy and Procedure Guide" sheetId="2" r:id="rId2"/>
  </sheets>
  <definedNames>
    <definedName name="CYE_Table" localSheetId="0">#REF!</definedName>
    <definedName name="CYE_Table">#REF!</definedName>
    <definedName name="pgm_chgs" localSheetId="0">#REF!</definedName>
    <definedName name="pgm_chgs">#REF!</definedName>
    <definedName name="_xlnm.Print_Area" localSheetId="0">CertificationRevised!$A$3:$F$55</definedName>
    <definedName name="summary_w" localSheetId="0">#REF!</definedName>
    <definedName name="summary_w">#REF!</definedName>
    <definedName name="summary_wo" localSheetId="0">CertificationRevised!$B$3:$C$25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E13" i="1" l="1"/>
  <c r="E12" i="1"/>
  <c r="E11" i="1"/>
  <c r="E31" i="1" l="1"/>
  <c r="E33" i="1"/>
  <c r="E34" i="1"/>
  <c r="E35" i="1"/>
  <c r="E32" i="1"/>
  <c r="C14" i="1"/>
  <c r="D14" i="1"/>
  <c r="D36" i="1" s="1"/>
  <c r="C18" i="1" l="1"/>
  <c r="E14" i="1"/>
  <c r="C19" i="1"/>
  <c r="E19" i="1" s="1"/>
  <c r="D20" i="1"/>
  <c r="E23" i="1" s="1"/>
  <c r="E18" i="1" l="1"/>
</calcChain>
</file>

<file path=xl/sharedStrings.xml><?xml version="1.0" encoding="utf-8"?>
<sst xmlns="http://schemas.openxmlformats.org/spreadsheetml/2006/main" count="90" uniqueCount="86">
  <si>
    <t>Policy 15.5</t>
  </si>
  <si>
    <t>Attachment 1</t>
  </si>
  <si>
    <t>Alternative Payment Model (APM) Certification</t>
  </si>
  <si>
    <t>MCO Name:</t>
  </si>
  <si>
    <t>Measurement Period:</t>
  </si>
  <si>
    <t>Calendar Year 2023, Reporting Year 2024</t>
  </si>
  <si>
    <t>I.  Reporting By Claims Service Type</t>
  </si>
  <si>
    <t>MCO Financial Data Expenditures</t>
  </si>
  <si>
    <t>MCO Financial Data Pursuant to APM</t>
  </si>
  <si>
    <t>% APM</t>
  </si>
  <si>
    <t>Inpatient Hospital Claims</t>
  </si>
  <si>
    <t>Outpatient Hospital Claims</t>
  </si>
  <si>
    <t>Professional Claims (CMS 1500)</t>
  </si>
  <si>
    <t>SubTotals</t>
  </si>
  <si>
    <t>II.  Allowed Pass-Through (50% Credit)</t>
  </si>
  <si>
    <t>MCO Total Expenditures</t>
  </si>
  <si>
    <t>PCMH Paid to Practices 1/1/23 - 12/31/23</t>
  </si>
  <si>
    <t>Centering</t>
  </si>
  <si>
    <t>Total MCO APM % Reported for Calendar Year 2023 (Reported in 2024)</t>
  </si>
  <si>
    <t>APM % Goal for Calendar Year 2022 (Reported in 2023)</t>
  </si>
  <si>
    <t>APM % Goal for Calendar Year 2023 (To Be Reported in 2024)</t>
  </si>
  <si>
    <t>RECONCILITATION TO LAN CATEGORIES</t>
  </si>
  <si>
    <t xml:space="preserve">APM dollars recorded in Section I, must be broken down in the table below into LAN Categories (see Policy and Procedure Guide tab for description of LAN Categories). </t>
  </si>
  <si>
    <t>I.  Breakdown by LAN Category</t>
  </si>
  <si>
    <t>% APM Total by LAN Category</t>
  </si>
  <si>
    <t>LAN Category 2c</t>
  </si>
  <si>
    <t>LAN Category 2d</t>
  </si>
  <si>
    <t>LAN Category 3</t>
  </si>
  <si>
    <t>LAN Category 4</t>
  </si>
  <si>
    <t>Reconciliation to Section I - Difference (Should be 0)</t>
  </si>
  <si>
    <t>Signature (for printed and scanned copy)</t>
  </si>
  <si>
    <t>Title</t>
  </si>
  <si>
    <t>Print Name</t>
  </si>
  <si>
    <t>Date</t>
  </si>
  <si>
    <t>Instructions:</t>
  </si>
  <si>
    <r>
      <t xml:space="preserve">Do not change formulas.  Submit an Excel version of this report </t>
    </r>
    <r>
      <rPr>
        <u/>
        <sz val="12"/>
        <color rgb="FFFF0000"/>
        <rFont val="Times"/>
      </rPr>
      <t>as well as</t>
    </r>
    <r>
      <rPr>
        <sz val="12"/>
        <color rgb="FFFF0000"/>
        <rFont val="Times"/>
      </rPr>
      <t xml:space="preserve"> a signed version of this report (signed version may be submitted as PDF).</t>
    </r>
  </si>
  <si>
    <t>Input data into the green cells, as indicated in the chart.</t>
  </si>
  <si>
    <t>Data elements in salmon colored cells will calculate automatically.</t>
  </si>
  <si>
    <t xml:space="preserve">The measurement period should be a full calendar year. </t>
  </si>
  <si>
    <t>The claims types in the top section of this form will mirror your usual claims types.</t>
  </si>
  <si>
    <t xml:space="preserve"> </t>
  </si>
  <si>
    <t xml:space="preserve">MCO Policy and Procedure Guide 129 </t>
  </si>
  <si>
    <t>15.7 Alternative Payment Models (APM)</t>
  </si>
  <si>
    <t>To better align Alternative Payment Model (APM) requirements with other payers,</t>
  </si>
  <si>
    <t>SCDHHS is adopting many of the components of the APM Framework developed by the</t>
  </si>
  <si>
    <t>Health Care Payment Learning and Action Network (LAN).</t>
  </si>
  <si>
    <t>To qualify as an APM, a network contract must have some component of payment</t>
  </si>
  <si>
    <t>linked to Provider performance. MCOs are encouraged to pursue innovation in the</t>
  </si>
  <si>
    <t>pursuit of negotiating value-oriented contracts. Generally, APMs will be consistent with</t>
  </si>
  <si>
    <t>one of the following LAN Categories:</t>
  </si>
  <si>
    <t>• Category 1, as defined by LAN, includes fee-for-service payments that are not</t>
  </si>
  <si>
    <t>linked to quality or value. These Provider contracts are not considered APMs.</t>
  </si>
  <si>
    <t>• Category 2A &amp; 2B: Payments for infrastructure and operations (2A) and reporting</t>
  </si>
  <si>
    <t>(2B) are not considered APM payments by the Department.</t>
  </si>
  <si>
    <t>• Category 2C &amp; 2D: Provider contracts that include rewards or rewards &amp;</t>
  </si>
  <si>
    <t>penalties for performance shall be considered APM contracts.</t>
  </si>
  <si>
    <t>• Category 3: Bundled and episode of care payments shall be considered APM</t>
  </si>
  <si>
    <t>contracts, so long as quality of care requirements are included in the Provider</t>
  </si>
  <si>
    <t>contract.</t>
  </si>
  <si>
    <t>• Category 4: Sub-capitation arrangements shall be considered APMs, so long as</t>
  </si>
  <si>
    <t>quality of care requirements are included in the Provider contract.</t>
  </si>
  <si>
    <t>Annually, no later than April 30, each MCO shall submit to the Department a certification</t>
  </si>
  <si>
    <t>of the percentage of payments made pursuant to alternative payment models. The APM</t>
  </si>
  <si>
    <t>percent shall be calculated by dividing the total dollars paid pursuant to a APM by the</t>
  </si>
  <si>
    <t>total dollars spent by the MCO on healthcare services.</t>
  </si>
  <si>
    <t>Payments for the following services may be excluded from the APM calculation:</t>
  </si>
  <si>
    <t>• Claims paid through the pharmacy benefit.</t>
  </si>
  <si>
    <t>• Claims made to durable medical equipment providers.</t>
  </si>
  <si>
    <t>• Payments made to Federally Qualified Health Centers (FQHCs) based on the</t>
  </si>
  <si>
    <t>Prospective Payment System (PPS)</t>
  </si>
  <si>
    <t>If, after the submission of the APM percentage to the Department, the MCO finds that</t>
  </si>
  <si>
    <t>extenuating circumstances prevented the MCO from achieving the APM target due to</t>
  </si>
  <si>
    <t>Department policy changes, the MCO may request for a reconsideration such that</t>
  </si>
  <si>
    <t>claims costs for those providers to be excluded from the denominator of the APM</t>
  </si>
  <si>
    <t>calculation.</t>
  </si>
  <si>
    <t>APM%=Dollars Spent Pursuant to APM/Total Dollars Spent on Healthcare Services minus the exceptions listed above</t>
  </si>
  <si>
    <t>The APM calculation should include all claims or capitation payments with a date of</t>
  </si>
  <si>
    <t>service during the measurement period (January 1 through December 31) that are</t>
  </si>
  <si>
    <t>received by the MCO by March 31.</t>
  </si>
  <si>
    <t>For payments made to Providers as a pass-through from SCDHHS, such as the current</t>
  </si>
  <si>
    <t>PCMH arrangement, 50% of the value of the payments shall be counted toward the</t>
  </si>
  <si>
    <t>MCO’s APM requirement.</t>
  </si>
  <si>
    <t>The Department reserves the right to audit any contact claimed to qualify as APM as</t>
  </si>
  <si>
    <t>well as any payments claimed to have been made pursuant to a APM contract. The</t>
  </si>
  <si>
    <t>determination for whether or not a Provider contract qualify as a APM shall rest solely</t>
  </si>
  <si>
    <t>with the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</si>
</sst>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6" x14ac:knownFonts="1">
    <font>
      <sz val="10"/>
      <name val="Arial"/>
    </font>
    <font>
      <sz val="12"/>
      <name val="Times"/>
    </font>
    <font>
      <b/>
      <sz val="12"/>
      <name val="Times"/>
    </font>
    <font>
      <b/>
      <u/>
      <sz val="16"/>
      <name val="Times"/>
    </font>
    <font>
      <sz val="10"/>
      <name val="Arial"/>
      <family val="2"/>
    </font>
    <font>
      <b/>
      <i/>
      <sz val="12"/>
      <name val="Times"/>
    </font>
    <font>
      <b/>
      <sz val="15"/>
      <name val="Times"/>
    </font>
    <font>
      <b/>
      <sz val="12"/>
      <color indexed="10"/>
      <name val="Times"/>
    </font>
    <font>
      <sz val="12"/>
      <color indexed="10"/>
      <name val="Times"/>
    </font>
    <font>
      <b/>
      <sz val="12"/>
      <color rgb="FFFF0000"/>
      <name val="Times"/>
    </font>
    <font>
      <sz val="12"/>
      <color rgb="FFFF0000"/>
      <name val="Times"/>
    </font>
    <font>
      <b/>
      <u/>
      <sz val="12"/>
      <name val="Times"/>
    </font>
    <font>
      <u/>
      <sz val="10"/>
      <name val="Arial"/>
      <family val="2"/>
    </font>
    <font>
      <sz val="10"/>
      <color rgb="FFFF0000"/>
      <name val="Arial"/>
      <family val="2"/>
    </font>
    <font>
      <sz val="15"/>
      <name val="Times"/>
    </font>
    <font>
      <u/>
      <sz val="12"/>
      <color rgb="FFFF0000"/>
      <name val="Times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5" xfId="0" applyFont="1" applyBorder="1"/>
    <xf numFmtId="43" fontId="1" fillId="3" borderId="7" xfId="1" applyFont="1" applyFill="1" applyBorder="1" applyAlignment="1"/>
    <xf numFmtId="164" fontId="1" fillId="4" borderId="7" xfId="3" applyNumberFormat="1" applyFont="1" applyFill="1" applyBorder="1" applyAlignment="1">
      <alignment horizontal="center"/>
    </xf>
    <xf numFmtId="43" fontId="1" fillId="3" borderId="6" xfId="1" applyFont="1" applyFill="1" applyBorder="1"/>
    <xf numFmtId="43" fontId="1" fillId="3" borderId="8" xfId="1" applyFont="1" applyFill="1" applyBorder="1"/>
    <xf numFmtId="0" fontId="5" fillId="0" borderId="5" xfId="0" applyFont="1" applyBorder="1" applyAlignment="1">
      <alignment horizontal="right"/>
    </xf>
    <xf numFmtId="0" fontId="7" fillId="0" borderId="0" xfId="0" applyFont="1"/>
    <xf numFmtId="44" fontId="8" fillId="0" borderId="0" xfId="2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43" fontId="1" fillId="5" borderId="2" xfId="1" applyFont="1" applyFill="1" applyBorder="1" applyAlignment="1"/>
    <xf numFmtId="0" fontId="1" fillId="0" borderId="20" xfId="0" applyFont="1" applyBorder="1"/>
    <xf numFmtId="0" fontId="5" fillId="0" borderId="13" xfId="0" applyFont="1" applyBorder="1" applyAlignment="1">
      <alignment horizontal="right"/>
    </xf>
    <xf numFmtId="44" fontId="1" fillId="0" borderId="13" xfId="0" applyNumberFormat="1" applyFont="1" applyBorder="1"/>
    <xf numFmtId="164" fontId="1" fillId="4" borderId="14" xfId="3" applyNumberFormat="1" applyFont="1" applyFill="1" applyBorder="1" applyAlignment="1">
      <alignment horizontal="center"/>
    </xf>
    <xf numFmtId="164" fontId="1" fillId="0" borderId="15" xfId="3" applyNumberFormat="1" applyFont="1" applyFill="1" applyBorder="1" applyAlignment="1">
      <alignment horizontal="center"/>
    </xf>
    <xf numFmtId="164" fontId="1" fillId="4" borderId="21" xfId="3" applyNumberFormat="1" applyFont="1" applyFill="1" applyBorder="1" applyAlignment="1">
      <alignment horizontal="center"/>
    </xf>
    <xf numFmtId="43" fontId="1" fillId="3" borderId="21" xfId="1" applyFont="1" applyFill="1" applyBorder="1"/>
    <xf numFmtId="0" fontId="1" fillId="0" borderId="23" xfId="0" applyFont="1" applyBorder="1"/>
    <xf numFmtId="0" fontId="6" fillId="0" borderId="0" xfId="0" applyFont="1" applyAlignment="1">
      <alignment horizontal="left"/>
    </xf>
    <xf numFmtId="44" fontId="1" fillId="6" borderId="5" xfId="0" applyNumberFormat="1" applyFont="1" applyFill="1" applyBorder="1"/>
    <xf numFmtId="43" fontId="1" fillId="6" borderId="6" xfId="0" applyNumberFormat="1" applyFont="1" applyFill="1" applyBorder="1"/>
    <xf numFmtId="43" fontId="1" fillId="6" borderId="9" xfId="0" applyNumberFormat="1" applyFont="1" applyFill="1" applyBorder="1"/>
    <xf numFmtId="44" fontId="1" fillId="6" borderId="22" xfId="0" applyNumberFormat="1" applyFont="1" applyFill="1" applyBorder="1"/>
    <xf numFmtId="9" fontId="14" fillId="4" borderId="3" xfId="3" applyFont="1" applyFill="1" applyBorder="1" applyAlignment="1">
      <alignment horizontal="center"/>
    </xf>
    <xf numFmtId="164" fontId="1" fillId="0" borderId="0" xfId="0" applyNumberFormat="1" applyFont="1"/>
    <xf numFmtId="0" fontId="5" fillId="0" borderId="5" xfId="0" applyFont="1" applyBorder="1" applyAlignment="1">
      <alignment horizontal="right" wrapText="1"/>
    </xf>
    <xf numFmtId="0" fontId="11" fillId="0" borderId="0" xfId="0" applyFont="1" applyAlignment="1">
      <alignment horizontal="left"/>
    </xf>
    <xf numFmtId="0" fontId="11" fillId="0" borderId="16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44" fontId="1" fillId="6" borderId="21" xfId="0" applyNumberFormat="1" applyFont="1" applyFill="1" applyBorder="1"/>
    <xf numFmtId="10" fontId="6" fillId="4" borderId="3" xfId="3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10" fontId="1" fillId="4" borderId="7" xfId="3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left"/>
    </xf>
    <xf numFmtId="0" fontId="2" fillId="6" borderId="1" xfId="0" applyFont="1" applyFill="1" applyBorder="1"/>
    <xf numFmtId="0" fontId="0" fillId="6" borderId="1" xfId="0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3:F61"/>
  <sheetViews>
    <sheetView tabSelected="1" zoomScale="90" zoomScaleNormal="90" zoomScalePageLayoutView="140" workbookViewId="0">
      <selection activeCell="B25" sqref="B25"/>
    </sheetView>
  </sheetViews>
  <sheetFormatPr defaultColWidth="8.88671875" defaultRowHeight="15.6" x14ac:dyDescent="0.3"/>
  <cols>
    <col min="1" max="1" width="2.6640625" style="1" customWidth="1"/>
    <col min="2" max="2" width="44" style="1" customWidth="1"/>
    <col min="3" max="3" width="31.88671875" style="1" customWidth="1"/>
    <col min="4" max="4" width="25.33203125" style="1" customWidth="1"/>
    <col min="5" max="5" width="42.109375" style="1" bestFit="1" customWidth="1"/>
    <col min="6" max="6" width="3.6640625" style="1" customWidth="1"/>
    <col min="7" max="16384" width="8.88671875" style="1"/>
  </cols>
  <sheetData>
    <row r="3" spans="1:6" ht="17.100000000000001" customHeight="1" x14ac:dyDescent="0.3">
      <c r="B3" s="2" t="s">
        <v>0</v>
      </c>
      <c r="C3" s="2" t="s">
        <v>1</v>
      </c>
    </row>
    <row r="4" spans="1:6" ht="18.899999999999999" customHeight="1" x14ac:dyDescent="0.35">
      <c r="A4" s="51" t="s">
        <v>2</v>
      </c>
      <c r="B4" s="51"/>
      <c r="C4" s="51"/>
      <c r="D4" s="51"/>
      <c r="E4" s="51"/>
      <c r="F4" s="51"/>
    </row>
    <row r="5" spans="1:6" ht="17.100000000000001" customHeight="1" x14ac:dyDescent="0.3">
      <c r="B5" s="2"/>
    </row>
    <row r="6" spans="1:6" ht="17.100000000000001" customHeight="1" x14ac:dyDescent="0.3">
      <c r="B6" s="2" t="s">
        <v>3</v>
      </c>
      <c r="C6" s="61"/>
      <c r="D6" s="62"/>
      <c r="E6" s="62"/>
    </row>
    <row r="7" spans="1:6" ht="17.100000000000001" customHeight="1" x14ac:dyDescent="0.3">
      <c r="B7" s="2"/>
      <c r="C7" s="2"/>
    </row>
    <row r="8" spans="1:6" ht="17.100000000000001" customHeight="1" x14ac:dyDescent="0.3">
      <c r="B8" s="2" t="s">
        <v>4</v>
      </c>
      <c r="C8" s="4" t="s">
        <v>5</v>
      </c>
      <c r="D8" s="3"/>
      <c r="E8" s="3"/>
    </row>
    <row r="9" spans="1:6" ht="16.2" thickBot="1" x14ac:dyDescent="0.35">
      <c r="B9" s="2"/>
      <c r="C9" s="2"/>
    </row>
    <row r="10" spans="1:6" ht="57.75" customHeight="1" thickBot="1" x14ac:dyDescent="0.35">
      <c r="B10" s="5" t="s">
        <v>6</v>
      </c>
      <c r="C10" s="6" t="s">
        <v>7</v>
      </c>
      <c r="D10" s="7" t="s">
        <v>8</v>
      </c>
      <c r="E10" s="7" t="s">
        <v>9</v>
      </c>
    </row>
    <row r="11" spans="1:6" ht="15" customHeight="1" thickBot="1" x14ac:dyDescent="0.35">
      <c r="B11" s="8" t="s">
        <v>10</v>
      </c>
      <c r="C11" s="22"/>
      <c r="D11" s="9"/>
      <c r="E11" s="10" t="str">
        <f>IFERROR((D11/C11),"--")</f>
        <v>--</v>
      </c>
    </row>
    <row r="12" spans="1:6" ht="15" customHeight="1" thickBot="1" x14ac:dyDescent="0.35">
      <c r="B12" s="8" t="s">
        <v>11</v>
      </c>
      <c r="C12" s="11"/>
      <c r="D12" s="12"/>
      <c r="E12" s="10" t="str">
        <f>IFERROR((D12/C12),"--")</f>
        <v>--</v>
      </c>
    </row>
    <row r="13" spans="1:6" ht="15" customHeight="1" thickBot="1" x14ac:dyDescent="0.35">
      <c r="B13" s="8" t="s">
        <v>12</v>
      </c>
      <c r="C13" s="11"/>
      <c r="D13" s="12"/>
      <c r="E13" s="10" t="str">
        <f>IFERROR((D13/C13),"--")</f>
        <v>--</v>
      </c>
    </row>
    <row r="14" spans="1:6" ht="17.100000000000001" customHeight="1" x14ac:dyDescent="0.35">
      <c r="B14" s="13" t="s">
        <v>13</v>
      </c>
      <c r="C14" s="32">
        <f>SUM(C11:C13)</f>
        <v>0</v>
      </c>
      <c r="D14" s="32">
        <f>SUM(D11:D13)</f>
        <v>0</v>
      </c>
      <c r="E14" s="10" t="str">
        <f>IFERROR((D14/C14),"--")</f>
        <v>--</v>
      </c>
    </row>
    <row r="15" spans="1:6" ht="17.100000000000001" customHeight="1" x14ac:dyDescent="0.3">
      <c r="C15" s="30"/>
      <c r="D15" s="30"/>
    </row>
    <row r="16" spans="1:6" ht="17.100000000000001" customHeight="1" thickBot="1" x14ac:dyDescent="0.35"/>
    <row r="17" spans="2:5" ht="57.75" customHeight="1" thickBot="1" x14ac:dyDescent="0.35">
      <c r="B17" s="5" t="s">
        <v>14</v>
      </c>
      <c r="C17" s="6" t="s">
        <v>15</v>
      </c>
      <c r="D17" s="7" t="s">
        <v>8</v>
      </c>
      <c r="E17" s="5" t="s">
        <v>9</v>
      </c>
    </row>
    <row r="18" spans="2:5" ht="17.100000000000001" customHeight="1" x14ac:dyDescent="0.3">
      <c r="B18" s="8" t="s">
        <v>16</v>
      </c>
      <c r="C18" s="33">
        <f>+C14</f>
        <v>0</v>
      </c>
      <c r="D18" s="9"/>
      <c r="E18" s="26" t="str">
        <f t="shared" ref="E18:E19" si="0">IFERROR((D18/C18),"--")</f>
        <v>--</v>
      </c>
    </row>
    <row r="19" spans="2:5" ht="17.100000000000001" customHeight="1" thickBot="1" x14ac:dyDescent="0.35">
      <c r="B19" s="23" t="s">
        <v>17</v>
      </c>
      <c r="C19" s="34">
        <f>+C14</f>
        <v>0</v>
      </c>
      <c r="D19" s="29"/>
      <c r="E19" s="28" t="str">
        <f t="shared" si="0"/>
        <v>--</v>
      </c>
    </row>
    <row r="20" spans="2:5" ht="17.100000000000001" customHeight="1" thickBot="1" x14ac:dyDescent="0.4">
      <c r="B20" s="24"/>
      <c r="C20" s="25"/>
      <c r="D20" s="35">
        <f>SUM(D18:D19)</f>
        <v>0</v>
      </c>
      <c r="E20" s="27"/>
    </row>
    <row r="21" spans="2:5" ht="17.100000000000001" customHeight="1" x14ac:dyDescent="0.3"/>
    <row r="22" spans="2:5" ht="16.2" thickBot="1" x14ac:dyDescent="0.35"/>
    <row r="23" spans="2:5" ht="19.2" thickBot="1" x14ac:dyDescent="0.35">
      <c r="B23" s="52" t="s">
        <v>18</v>
      </c>
      <c r="C23" s="53"/>
      <c r="D23" s="54"/>
      <c r="E23" s="43" t="str">
        <f>IFERROR((SUM(D14)+(D20*50%))/(SUM(C14)),"--")</f>
        <v>--</v>
      </c>
    </row>
    <row r="24" spans="2:5" ht="19.8" thickBot="1" x14ac:dyDescent="0.4">
      <c r="B24" s="44" t="s">
        <v>19</v>
      </c>
      <c r="C24" s="45"/>
      <c r="D24" s="46"/>
      <c r="E24" s="36">
        <v>0.3</v>
      </c>
    </row>
    <row r="25" spans="2:5" ht="19.8" thickBot="1" x14ac:dyDescent="0.4">
      <c r="B25" s="44" t="s">
        <v>20</v>
      </c>
      <c r="C25" s="45"/>
      <c r="D25" s="46"/>
      <c r="E25" s="36">
        <v>0.3</v>
      </c>
    </row>
    <row r="26" spans="2:5" ht="18.600000000000001" x14ac:dyDescent="0.3">
      <c r="B26" s="31"/>
      <c r="C26" s="15"/>
    </row>
    <row r="27" spans="2:5" x14ac:dyDescent="0.3">
      <c r="C27" s="2" t="s">
        <v>21</v>
      </c>
    </row>
    <row r="28" spans="2:5" x14ac:dyDescent="0.3">
      <c r="B28" s="63" t="s">
        <v>22</v>
      </c>
      <c r="C28" s="64"/>
      <c r="D28" s="64"/>
      <c r="E28" s="64"/>
    </row>
    <row r="29" spans="2:5" ht="16.2" thickBot="1" x14ac:dyDescent="0.35">
      <c r="B29" s="64"/>
      <c r="C29" s="64"/>
      <c r="D29" s="64"/>
      <c r="E29" s="64"/>
    </row>
    <row r="30" spans="2:5" ht="31.8" thickBot="1" x14ac:dyDescent="0.35">
      <c r="C30" s="5" t="s">
        <v>23</v>
      </c>
      <c r="D30" s="7" t="s">
        <v>8</v>
      </c>
      <c r="E30" s="7" t="s">
        <v>24</v>
      </c>
    </row>
    <row r="31" spans="2:5" ht="16.2" thickBot="1" x14ac:dyDescent="0.35">
      <c r="C31" s="8" t="s">
        <v>25</v>
      </c>
      <c r="D31" s="12"/>
      <c r="E31" s="47" t="str">
        <f>IFERROR(+D31/D$35, "--")</f>
        <v>--</v>
      </c>
    </row>
    <row r="32" spans="2:5" ht="16.2" thickBot="1" x14ac:dyDescent="0.35">
      <c r="C32" s="8" t="s">
        <v>26</v>
      </c>
      <c r="D32" s="12"/>
      <c r="E32" s="47" t="str">
        <f>IFERROR(+D32/D$35, "--")</f>
        <v>--</v>
      </c>
    </row>
    <row r="33" spans="2:5" ht="16.2" thickBot="1" x14ac:dyDescent="0.35">
      <c r="C33" s="8" t="s">
        <v>27</v>
      </c>
      <c r="D33" s="12"/>
      <c r="E33" s="47" t="str">
        <f>IFERROR(+D33/D$35, "--")</f>
        <v>--</v>
      </c>
    </row>
    <row r="34" spans="2:5" ht="16.2" thickBot="1" x14ac:dyDescent="0.35">
      <c r="C34" s="8" t="s">
        <v>28</v>
      </c>
      <c r="D34" s="12"/>
      <c r="E34" s="47" t="str">
        <f>IFERROR(+D34/D$35, "--")</f>
        <v>--</v>
      </c>
    </row>
    <row r="35" spans="2:5" ht="16.2" x14ac:dyDescent="0.35">
      <c r="C35" s="13" t="s">
        <v>13</v>
      </c>
      <c r="D35" s="32">
        <f>SUM(D31:D34)</f>
        <v>0</v>
      </c>
      <c r="E35" s="47" t="str">
        <f>IFERROR(+D35/D$35, "--")</f>
        <v>--</v>
      </c>
    </row>
    <row r="36" spans="2:5" ht="33" thickBot="1" x14ac:dyDescent="0.4">
      <c r="C36" s="38" t="s">
        <v>29</v>
      </c>
      <c r="D36" s="42">
        <f>+D35-D14</f>
        <v>0</v>
      </c>
      <c r="E36" s="37"/>
    </row>
    <row r="37" spans="2:5" x14ac:dyDescent="0.3">
      <c r="B37" s="14"/>
      <c r="C37" s="15"/>
    </row>
    <row r="38" spans="2:5" x14ac:dyDescent="0.3">
      <c r="B38" s="16"/>
    </row>
    <row r="39" spans="2:5" x14ac:dyDescent="0.3">
      <c r="B39" s="17"/>
    </row>
    <row r="40" spans="2:5" x14ac:dyDescent="0.3">
      <c r="B40" s="3"/>
      <c r="C40" s="3"/>
      <c r="D40" s="3"/>
      <c r="E40" s="3"/>
    </row>
    <row r="41" spans="2:5" x14ac:dyDescent="0.3">
      <c r="B41" s="1" t="s">
        <v>30</v>
      </c>
      <c r="D41" s="1" t="s">
        <v>31</v>
      </c>
    </row>
    <row r="44" spans="2:5" s="18" customFormat="1" ht="17.100000000000001" customHeight="1" x14ac:dyDescent="0.3">
      <c r="B44" s="3"/>
      <c r="C44" s="3"/>
      <c r="D44" s="3"/>
      <c r="E44" s="3"/>
    </row>
    <row r="45" spans="2:5" s="18" customFormat="1" ht="17.100000000000001" customHeight="1" x14ac:dyDescent="0.3">
      <c r="B45" s="1" t="s">
        <v>32</v>
      </c>
      <c r="C45" s="1"/>
      <c r="D45" s="1" t="s">
        <v>33</v>
      </c>
      <c r="E45" s="1"/>
    </row>
    <row r="46" spans="2:5" s="18" customFormat="1" ht="17.100000000000001" customHeight="1" x14ac:dyDescent="0.3">
      <c r="B46" s="1"/>
      <c r="C46" s="1"/>
      <c r="D46" s="1"/>
      <c r="E46" s="1"/>
    </row>
    <row r="47" spans="2:5" s="18" customFormat="1" ht="17.100000000000001" customHeight="1" x14ac:dyDescent="0.3">
      <c r="B47" s="1"/>
      <c r="C47" s="1"/>
      <c r="D47" s="1"/>
      <c r="E47" s="1"/>
    </row>
    <row r="48" spans="2:5" s="18" customFormat="1" ht="17.100000000000001" customHeight="1" x14ac:dyDescent="0.3">
      <c r="B48" s="1"/>
      <c r="C48" s="1"/>
      <c r="D48" s="1"/>
      <c r="E48" s="1"/>
    </row>
    <row r="49" spans="2:5" s="18" customFormat="1" ht="17.100000000000001" customHeight="1" thickBot="1" x14ac:dyDescent="0.35">
      <c r="B49" s="1"/>
      <c r="C49" s="1"/>
      <c r="D49" s="1"/>
      <c r="E49" s="1"/>
    </row>
    <row r="50" spans="2:5" s="18" customFormat="1" ht="17.100000000000001" customHeight="1" x14ac:dyDescent="0.3">
      <c r="B50" s="55" t="s">
        <v>34</v>
      </c>
      <c r="C50" s="56"/>
      <c r="D50" s="56"/>
      <c r="E50" s="57"/>
    </row>
    <row r="51" spans="2:5" s="18" customFormat="1" ht="17.100000000000001" customHeight="1" x14ac:dyDescent="0.3">
      <c r="B51" s="41" t="s">
        <v>35</v>
      </c>
      <c r="C51" s="39"/>
      <c r="D51" s="39"/>
      <c r="E51" s="40"/>
    </row>
    <row r="52" spans="2:5" s="18" customFormat="1" ht="18.899999999999999" customHeight="1" x14ac:dyDescent="0.3">
      <c r="B52" s="58" t="s">
        <v>36</v>
      </c>
      <c r="C52" s="59"/>
      <c r="D52" s="59"/>
      <c r="E52" s="60"/>
    </row>
    <row r="53" spans="2:5" s="18" customFormat="1" ht="18.899999999999999" customHeight="1" x14ac:dyDescent="0.3">
      <c r="B53" s="58" t="s">
        <v>37</v>
      </c>
      <c r="C53" s="59"/>
      <c r="D53" s="59"/>
      <c r="E53" s="60"/>
    </row>
    <row r="54" spans="2:5" s="18" customFormat="1" ht="18.899999999999999" customHeight="1" x14ac:dyDescent="0.3">
      <c r="B54" s="58" t="s">
        <v>38</v>
      </c>
      <c r="C54" s="59"/>
      <c r="D54" s="59"/>
      <c r="E54" s="60"/>
    </row>
    <row r="55" spans="2:5" ht="16.2" thickBot="1" x14ac:dyDescent="0.35">
      <c r="B55" s="48" t="s">
        <v>39</v>
      </c>
      <c r="C55" s="49"/>
      <c r="D55" s="49"/>
      <c r="E55" s="50"/>
    </row>
    <row r="57" spans="2:5" x14ac:dyDescent="0.3">
      <c r="B57" s="18"/>
      <c r="C57" s="18"/>
      <c r="D57" s="18"/>
      <c r="E57" s="18"/>
    </row>
    <row r="58" spans="2:5" x14ac:dyDescent="0.3">
      <c r="B58" s="18"/>
      <c r="C58" s="18"/>
      <c r="D58" s="18"/>
      <c r="E58" s="18"/>
    </row>
    <row r="59" spans="2:5" x14ac:dyDescent="0.3">
      <c r="B59" s="18"/>
      <c r="C59" s="18"/>
      <c r="D59" s="18"/>
      <c r="E59" s="18"/>
    </row>
    <row r="60" spans="2:5" x14ac:dyDescent="0.3">
      <c r="B60" s="18"/>
      <c r="C60" s="18"/>
      <c r="D60" s="18"/>
      <c r="E60" s="18"/>
    </row>
    <row r="61" spans="2:5" x14ac:dyDescent="0.3">
      <c r="B61" s="1" t="s">
        <v>40</v>
      </c>
    </row>
  </sheetData>
  <mergeCells count="9">
    <mergeCell ref="B55:E55"/>
    <mergeCell ref="A4:F4"/>
    <mergeCell ref="B23:D23"/>
    <mergeCell ref="B50:E50"/>
    <mergeCell ref="B52:E52"/>
    <mergeCell ref="B53:E53"/>
    <mergeCell ref="B54:E54"/>
    <mergeCell ref="C6:E6"/>
    <mergeCell ref="B28:E29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48"/>
  <sheetViews>
    <sheetView topLeftCell="A10" workbookViewId="0">
      <selection activeCell="C6" sqref="C6"/>
    </sheetView>
  </sheetViews>
  <sheetFormatPr defaultRowHeight="13.2" x14ac:dyDescent="0.25"/>
  <cols>
    <col min="3" max="3" width="76" customWidth="1"/>
  </cols>
  <sheetData>
    <row r="1" spans="3:3" x14ac:dyDescent="0.25">
      <c r="C1" s="20" t="s">
        <v>41</v>
      </c>
    </row>
    <row r="2" spans="3:3" x14ac:dyDescent="0.25">
      <c r="C2" t="s">
        <v>42</v>
      </c>
    </row>
    <row r="3" spans="3:3" x14ac:dyDescent="0.25">
      <c r="C3" t="s">
        <v>43</v>
      </c>
    </row>
    <row r="4" spans="3:3" x14ac:dyDescent="0.25">
      <c r="C4" t="s">
        <v>44</v>
      </c>
    </row>
    <row r="5" spans="3:3" x14ac:dyDescent="0.25">
      <c r="C5" s="19" t="s">
        <v>45</v>
      </c>
    </row>
    <row r="6" spans="3:3" x14ac:dyDescent="0.25">
      <c r="C6" t="s">
        <v>46</v>
      </c>
    </row>
    <row r="7" spans="3:3" x14ac:dyDescent="0.25">
      <c r="C7" t="s">
        <v>47</v>
      </c>
    </row>
    <row r="8" spans="3:3" x14ac:dyDescent="0.25">
      <c r="C8" t="s">
        <v>48</v>
      </c>
    </row>
    <row r="9" spans="3:3" x14ac:dyDescent="0.25">
      <c r="C9" t="s">
        <v>49</v>
      </c>
    </row>
    <row r="10" spans="3:3" x14ac:dyDescent="0.25">
      <c r="C10" t="s">
        <v>50</v>
      </c>
    </row>
    <row r="11" spans="3:3" x14ac:dyDescent="0.25">
      <c r="C11" t="s">
        <v>51</v>
      </c>
    </row>
    <row r="12" spans="3:3" x14ac:dyDescent="0.25">
      <c r="C12" t="s">
        <v>52</v>
      </c>
    </row>
    <row r="13" spans="3:3" x14ac:dyDescent="0.25">
      <c r="C13" t="s">
        <v>53</v>
      </c>
    </row>
    <row r="14" spans="3:3" x14ac:dyDescent="0.25">
      <c r="C14" s="21" t="s">
        <v>54</v>
      </c>
    </row>
    <row r="15" spans="3:3" x14ac:dyDescent="0.25">
      <c r="C15" s="21" t="s">
        <v>55</v>
      </c>
    </row>
    <row r="16" spans="3:3" x14ac:dyDescent="0.25">
      <c r="C16" s="21" t="s">
        <v>56</v>
      </c>
    </row>
    <row r="17" spans="3:3" x14ac:dyDescent="0.25">
      <c r="C17" s="21" t="s">
        <v>57</v>
      </c>
    </row>
    <row r="18" spans="3:3" x14ac:dyDescent="0.25">
      <c r="C18" s="21" t="s">
        <v>58</v>
      </c>
    </row>
    <row r="19" spans="3:3" x14ac:dyDescent="0.25">
      <c r="C19" s="21" t="s">
        <v>59</v>
      </c>
    </row>
    <row r="20" spans="3:3" x14ac:dyDescent="0.25">
      <c r="C20" s="21" t="s">
        <v>60</v>
      </c>
    </row>
    <row r="21" spans="3:3" x14ac:dyDescent="0.25">
      <c r="C21" t="s">
        <v>61</v>
      </c>
    </row>
    <row r="22" spans="3:3" x14ac:dyDescent="0.25">
      <c r="C22" t="s">
        <v>62</v>
      </c>
    </row>
    <row r="23" spans="3:3" x14ac:dyDescent="0.25">
      <c r="C23" t="s">
        <v>63</v>
      </c>
    </row>
    <row r="24" spans="3:3" x14ac:dyDescent="0.25">
      <c r="C24" t="s">
        <v>64</v>
      </c>
    </row>
    <row r="25" spans="3:3" x14ac:dyDescent="0.25">
      <c r="C25" t="s">
        <v>65</v>
      </c>
    </row>
    <row r="26" spans="3:3" x14ac:dyDescent="0.25">
      <c r="C26" t="s">
        <v>66</v>
      </c>
    </row>
    <row r="27" spans="3:3" x14ac:dyDescent="0.25">
      <c r="C27" t="s">
        <v>67</v>
      </c>
    </row>
    <row r="28" spans="3:3" x14ac:dyDescent="0.25">
      <c r="C28" t="s">
        <v>68</v>
      </c>
    </row>
    <row r="29" spans="3:3" x14ac:dyDescent="0.25">
      <c r="C29" t="s">
        <v>69</v>
      </c>
    </row>
    <row r="30" spans="3:3" x14ac:dyDescent="0.25">
      <c r="C30" t="s">
        <v>70</v>
      </c>
    </row>
    <row r="31" spans="3:3" x14ac:dyDescent="0.25">
      <c r="C31" t="s">
        <v>71</v>
      </c>
    </row>
    <row r="32" spans="3:3" x14ac:dyDescent="0.25">
      <c r="C32" t="s">
        <v>72</v>
      </c>
    </row>
    <row r="33" spans="3:3" x14ac:dyDescent="0.25">
      <c r="C33" t="s">
        <v>73</v>
      </c>
    </row>
    <row r="34" spans="3:3" x14ac:dyDescent="0.25">
      <c r="C34" t="s">
        <v>74</v>
      </c>
    </row>
    <row r="36" spans="3:3" x14ac:dyDescent="0.25">
      <c r="C36" s="19" t="s">
        <v>75</v>
      </c>
    </row>
    <row r="39" spans="3:3" x14ac:dyDescent="0.25">
      <c r="C39" t="s">
        <v>76</v>
      </c>
    </row>
    <row r="40" spans="3:3" x14ac:dyDescent="0.25">
      <c r="C40" t="s">
        <v>77</v>
      </c>
    </row>
    <row r="41" spans="3:3" x14ac:dyDescent="0.25">
      <c r="C41" t="s">
        <v>78</v>
      </c>
    </row>
    <row r="42" spans="3:3" x14ac:dyDescent="0.25">
      <c r="C42" t="s">
        <v>79</v>
      </c>
    </row>
    <row r="43" spans="3:3" x14ac:dyDescent="0.25">
      <c r="C43" t="s">
        <v>80</v>
      </c>
    </row>
    <row r="44" spans="3:3" x14ac:dyDescent="0.25">
      <c r="C44" t="s">
        <v>81</v>
      </c>
    </row>
    <row r="45" spans="3:3" x14ac:dyDescent="0.25">
      <c r="C45" t="s">
        <v>82</v>
      </c>
    </row>
    <row r="46" spans="3:3" x14ac:dyDescent="0.25">
      <c r="C46" t="s">
        <v>83</v>
      </c>
    </row>
    <row r="47" spans="3:3" x14ac:dyDescent="0.25">
      <c r="C47" t="s">
        <v>84</v>
      </c>
    </row>
    <row r="48" spans="3:3" x14ac:dyDescent="0.25">
      <c r="C48" t="s">
        <v>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CertificationRevised</vt:lpstr>
      <vt:lpstr>APM Policy and Procedure Guide</vt:lpstr>
      <vt:lpstr>CertificationRevised!Print_Area</vt:lpstr>
      <vt:lpstr>CertificationRevised!summary_wo</vt:lpstr>
    </vt:vector>
  </TitlesOfParts>
  <Manager/>
  <Company>SCDHHS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Damian Bridges</dc:creator>
  <cp:keywords/>
  <dc:description/>
  <cp:lastModifiedBy>Bradley Harris</cp:lastModifiedBy>
  <cp:revision/>
  <dcterms:created xsi:type="dcterms:W3CDTF">2016-03-01T21:01:59Z</dcterms:created>
  <dcterms:modified xsi:type="dcterms:W3CDTF">2024-03-27T17:14:17Z</dcterms:modified>
  <cp:category/>
  <cp:contentStatus/>
</cp:coreProperties>
</file>